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33598336-EA1E-40CF-935B-C01AABFF252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Załacznik 2a" sheetId="1" r:id="rId1"/>
    <sheet name="Załacznik 2b " sheetId="2" r:id="rId2"/>
    <sheet name="Załącznik 2c 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5" i="1"/>
  <c r="F8" i="1" l="1"/>
  <c r="A20" i="2"/>
  <c r="A13" i="2"/>
  <c r="F60" i="1" l="1"/>
  <c r="E63" i="1" s="1"/>
</calcChain>
</file>

<file path=xl/sharedStrings.xml><?xml version="1.0" encoding="utf-8"?>
<sst xmlns="http://schemas.openxmlformats.org/spreadsheetml/2006/main" count="157" uniqueCount="91">
  <si>
    <t>Lp.</t>
  </si>
  <si>
    <t>Nazwa podzespołu/części</t>
  </si>
  <si>
    <t>Jednostka miary</t>
  </si>
  <si>
    <t>Ilość</t>
  </si>
  <si>
    <t>rbh</t>
  </si>
  <si>
    <t>szt.</t>
  </si>
  <si>
    <t>Cena jedn.</t>
  </si>
  <si>
    <t>Wartość</t>
  </si>
  <si>
    <t>Tablica stawek ryczałtowych
za transport podzespołów i części zamiennych do usuwania awarii
bez udziału ekipy serwisowej</t>
  </si>
  <si>
    <t>Nazwa Oddziału</t>
  </si>
  <si>
    <t>Ulica</t>
  </si>
  <si>
    <t>Miasto</t>
  </si>
  <si>
    <t>Cena ryczałtowa w zł netto
wypełnia wykonawca</t>
  </si>
  <si>
    <t>KWK „Mysłowice-Wesoła”</t>
  </si>
  <si>
    <t>Kopalniana 5</t>
  </si>
  <si>
    <t>41-408 Mysłowice</t>
  </si>
  <si>
    <t>…</t>
  </si>
  <si>
    <r>
      <t>CENNIK ISTOTNYCH DLA ZAMAWIAJĄCEGO CZYNNOŚCI SERWISOWYCH,PRZEGĄDÓW ORAZ CZĘŚCI ZAMIENNYCH NOWYCH (</t>
    </r>
    <r>
      <rPr>
        <b/>
        <sz val="11"/>
        <color rgb="FFFF0000"/>
        <rFont val="Czcionka tekstu podstawowego"/>
        <charset val="238"/>
      </rPr>
      <t>podlegających ocenie</t>
    </r>
    <r>
      <rPr>
        <b/>
        <sz val="11"/>
        <color theme="1"/>
        <rFont val="Czcionka tekstu podstawowego"/>
        <charset val="238"/>
      </rPr>
      <t>)</t>
    </r>
  </si>
  <si>
    <t>Cennik części zamiennych niepodlegających ocenie</t>
  </si>
  <si>
    <t>*) nie należy dopisywać pozycji cennikowych ujętych przez Zamawiającego w Załączniku nr 2a i 2b</t>
  </si>
  <si>
    <t>Nazwa części zamiennej wg producenta części zamiennej (wpisuje wykonawca)</t>
  </si>
  <si>
    <t>Producent części zamiennej (wpisuje wykonawca)</t>
  </si>
  <si>
    <t>Nr rysunku wg producenta części zamiennej (wpisuje wykonawca)</t>
  </si>
  <si>
    <t>Cena jednostkowa netto [PLN/szt] (wycenia Wykonawca)</t>
  </si>
  <si>
    <t xml:space="preserve">Oznaczenie wg producenta </t>
  </si>
  <si>
    <t>WARTOŚĆ OCENIANA</t>
  </si>
  <si>
    <t>Nazwa czynności</t>
  </si>
  <si>
    <r>
      <t>Wartośc netto do oceny oferty W</t>
    </r>
    <r>
      <rPr>
        <b/>
        <u/>
        <vertAlign val="subscript"/>
        <sz val="11"/>
        <color theme="1"/>
        <rFont val="Calibri"/>
        <family val="2"/>
        <charset val="238"/>
        <scheme val="minor"/>
      </rPr>
      <t>S</t>
    </r>
  </si>
  <si>
    <r>
      <t>SUMA wartości netto do oferty - W</t>
    </r>
    <r>
      <rPr>
        <b/>
        <u/>
        <vertAlign val="subscript"/>
        <sz val="11"/>
        <color theme="1"/>
        <rFont val="Calibri"/>
        <family val="2"/>
        <charset val="238"/>
        <scheme val="minor"/>
      </rPr>
      <t>Cz</t>
    </r>
  </si>
  <si>
    <t xml:space="preserve">Załącznik nr 2c do SWZ
</t>
  </si>
  <si>
    <t>Załącznik nr 2b do SWZ</t>
  </si>
  <si>
    <t>Załącznik nr 2a do SWZ</t>
  </si>
  <si>
    <t>Panel operatorski MONO MT 506LV 45EV</t>
  </si>
  <si>
    <t xml:space="preserve">Komora pomiarowa klarometru wraz z czujnikami </t>
  </si>
  <si>
    <t>Sterownik ICP i-8417 (kaseta, zasilacz, procesor)</t>
  </si>
  <si>
    <t>Moduł wejść analogowych ICP i-87017</t>
  </si>
  <si>
    <t>Moduł wejść dwustanowych ICP I/O i-8042</t>
  </si>
  <si>
    <t>Moduł wyjść dwustanowych ICP I/O i-8042</t>
  </si>
  <si>
    <t>Moduł wyjść dwustanowych ICP v8xxx</t>
  </si>
  <si>
    <t>Przemysłowy panel dotykowy 7" - operatorski (kolor) MT8070iH</t>
  </si>
  <si>
    <t>Elektrozawór wody h20 typ j2</t>
  </si>
  <si>
    <t>Przepływomierz EasyT SPA 590-4</t>
  </si>
  <si>
    <t>Pompa rotacyjna 20PSR</t>
  </si>
  <si>
    <t>Tłok pompy rotacyjnej 20PSR</t>
  </si>
  <si>
    <t>Motoreduktor pompy 100L08B-710 obr/min.</t>
  </si>
  <si>
    <t>Napęd mieszadła (silnik silnik 0,55 kW + przekładnia HM-202/15,1[160/24]K140/B3)</t>
  </si>
  <si>
    <t>Przemiennik częstotliwości iG5A 1,5 kW</t>
  </si>
  <si>
    <t>Przepływomierz (licznik wody) JS 4-NK wodomierz 1", po pół śrubunku DN20, 10l/imp.</t>
  </si>
  <si>
    <t xml:space="preserve">Obudowa filtra wody (Klarometr) </t>
  </si>
  <si>
    <t>Wkład filtra wody (Klarometr)</t>
  </si>
  <si>
    <t>Zasilacz przemysłowy 230VAC/24VDC 90W PS5R-SE24</t>
  </si>
  <si>
    <t>Kabel transmisyjny do panelu icxxx28</t>
  </si>
  <si>
    <t>Moduł portów komunikacyjnych ICP v8xxx</t>
  </si>
  <si>
    <t>UPS zasilacz awaryjny 800VA</t>
  </si>
  <si>
    <t>Gniazdo / wtyk Dsub 9pin z oprawą</t>
  </si>
  <si>
    <t>Styk pomocniczy F3 i F4</t>
  </si>
  <si>
    <t>Przekaźnik miniaturowy 24v R2M-2012-23-1024 (2P 24V DC)</t>
  </si>
  <si>
    <t>Podstawa przekaźnika R2M 2P GZ2</t>
  </si>
  <si>
    <t>Elektrozawór wody (bezpośredniego działania) 2n/25 g1 24V DC</t>
  </si>
  <si>
    <t>Stycznik DILM7-10</t>
  </si>
  <si>
    <t>Stycznik DILM10-12</t>
  </si>
  <si>
    <t>Rozłącznik RBK 00</t>
  </si>
  <si>
    <t>Przekaźnik termiczny ZB12</t>
  </si>
  <si>
    <t>Przekaźnik termiczny ZB32</t>
  </si>
  <si>
    <t>Buczek membranowy 24V</t>
  </si>
  <si>
    <t>Sygnalizator świetlny 24V</t>
  </si>
  <si>
    <t>Napęd ślimacznicy: silnik 1,5kW/1400 obr/min z motoreduktorem HMF 30/2/i=24,9 z przyłączem kołnierzowym Ø160 mm</t>
  </si>
  <si>
    <t>Wirnikowy sygnalizator poziomu NIVOROTA ELH-701</t>
  </si>
  <si>
    <t>Filtr koszykowy mosiądz 1/2 cala</t>
  </si>
  <si>
    <t>Czujnik poziomu CMW115</t>
  </si>
  <si>
    <t>Kabel grzewczy szafa sterownicza Thermolux 45 x 65 cm, 40 W</t>
  </si>
  <si>
    <t>Kabel sterowniczy 8G1,5 Olflex</t>
  </si>
  <si>
    <t>Kabel sterowniczy 16G1,5</t>
  </si>
  <si>
    <t>Fatek FBs-40MAR2-D24 + FBs-CB25</t>
  </si>
  <si>
    <t>Obudowa z uchwytem do EasyT</t>
  </si>
  <si>
    <t>Rura flokulanta fi 50/1,0 MPA</t>
  </si>
  <si>
    <t>Waga proszku precyzyjna na bazie tensometrów GL oraz przetwornika tensometrycznego ATM-04</t>
  </si>
  <si>
    <r>
      <t>W</t>
    </r>
    <r>
      <rPr>
        <b/>
        <vertAlign val="subscript"/>
        <sz val="14"/>
        <color theme="1"/>
        <rFont val="Calibri"/>
        <family val="2"/>
        <charset val="238"/>
        <scheme val="minor"/>
      </rPr>
      <t xml:space="preserve">Z </t>
    </r>
    <r>
      <rPr>
        <b/>
        <sz val="14"/>
        <color theme="1"/>
        <rFont val="Calibri"/>
        <family val="2"/>
        <charset val="238"/>
        <scheme val="minor"/>
      </rPr>
      <t>= W</t>
    </r>
    <r>
      <rPr>
        <b/>
        <vertAlign val="subscript"/>
        <sz val="14"/>
        <color theme="1"/>
        <rFont val="Calibri"/>
        <family val="2"/>
        <charset val="238"/>
        <scheme val="minor"/>
      </rPr>
      <t>S</t>
    </r>
    <r>
      <rPr>
        <b/>
        <sz val="14"/>
        <color theme="1"/>
        <rFont val="Calibri"/>
        <family val="2"/>
        <charset val="238"/>
        <scheme val="minor"/>
      </rPr>
      <t xml:space="preserve"> + W</t>
    </r>
    <r>
      <rPr>
        <b/>
        <vertAlign val="subscript"/>
        <sz val="14"/>
        <color theme="1"/>
        <rFont val="Calibri"/>
        <family val="2"/>
        <charset val="238"/>
        <scheme val="minor"/>
      </rPr>
      <t>Cz</t>
    </r>
  </si>
  <si>
    <r>
      <t xml:space="preserve">Cennik pozostałych części zamiennych nowych </t>
    </r>
    <r>
      <rPr>
        <b/>
        <sz val="14"/>
        <rFont val="Times New Roman"/>
        <family val="1"/>
        <charset val="238"/>
      </rPr>
      <t>(nie podlegający ocenie)</t>
    </r>
    <r>
      <rPr>
        <sz val="14"/>
        <rFont val="Times New Roman"/>
        <family val="1"/>
        <charset val="238"/>
      </rPr>
      <t xml:space="preserve"> – </t>
    </r>
    <r>
      <rPr>
        <b/>
        <sz val="14"/>
        <rFont val="Times New Roman"/>
        <family val="1"/>
        <charset val="238"/>
      </rPr>
      <t>Wycenia Wykonawca</t>
    </r>
  </si>
  <si>
    <r>
      <t xml:space="preserve">Cennik regenerowanych części zamiennych  </t>
    </r>
    <r>
      <rPr>
        <b/>
        <sz val="14"/>
        <rFont val="Times New Roman"/>
        <family val="1"/>
        <charset val="238"/>
      </rPr>
      <t>(nie podlegający ocenie)</t>
    </r>
    <r>
      <rPr>
        <sz val="14"/>
        <rFont val="Times New Roman"/>
        <family val="1"/>
        <charset val="238"/>
      </rPr>
      <t xml:space="preserve"> – </t>
    </r>
    <r>
      <rPr>
        <b/>
        <sz val="14"/>
        <rFont val="Times New Roman"/>
        <family val="1"/>
        <charset val="238"/>
      </rPr>
      <t>Wycenia Wykonawca</t>
    </r>
  </si>
  <si>
    <t>…..</t>
  </si>
  <si>
    <t>Oring 5HP24</t>
  </si>
  <si>
    <t>Klarometr (miernik szybkości sedymentacji złożony z podzespołów: próbnika nadawy, panelu wizualizacji, elementów pomiarowych stanowiący komplet, skonfigurowany do istniejącego układu)</t>
  </si>
  <si>
    <t>kpl.</t>
  </si>
  <si>
    <t xml:space="preserve">Potencjometr CM22 (lub równoważny); -25÷70°C; IP65; 10kΩ </t>
  </si>
  <si>
    <t>Termostat (0-60°C 250V 1NO/1NC)</t>
  </si>
  <si>
    <t>Kabel grzewczy rurociąg - ESR30L - 30W/m - lub równoważny (komplet 45 mb)</t>
  </si>
  <si>
    <t>Madul sterująco pomiarowy, programowalny - miernika szybkości sedymentacji, Klaroster - producent TRANZ-TEL (lub równoważny)</t>
  </si>
  <si>
    <t>Wężyk przewodu przeponowego - wąż TYGON S3 E-3603 9,5x12,7 mm - 1mb</t>
  </si>
  <si>
    <t>Cena jedn. - wypełnia WYKONAWCA</t>
  </si>
  <si>
    <t>Stawka ryczałtowa roboczogodziny pracy serwisu we wszystkie dni tygodnia uwzględniająca koszty dojazdu serwisu do Zamawiającego ( Ws)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</si>
</sst>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23">
    <font>
      <sz val="11"/>
      <color theme="1"/>
      <name val="Calibri"/>
      <family val="2"/>
      <charset val="238"/>
      <scheme val="minor"/>
    </font>
    <font>
      <b/>
      <sz val="11"/>
      <color theme="1"/>
      <name val="Czcionka tekstu podstawowego"/>
      <charset val="238"/>
    </font>
    <font>
      <b/>
      <sz val="11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b/>
      <sz val="11"/>
      <color indexed="8"/>
      <name val="Czcionka tekstu podstawowego"/>
      <charset val="238"/>
    </font>
    <font>
      <b/>
      <sz val="10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rgb="FFFF0000"/>
      <name val="Czcionka tekstu podstawowego"/>
      <charset val="238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b/>
      <sz val="14"/>
      <name val="Times New Roman"/>
      <family val="1"/>
      <charset val="238"/>
    </font>
    <font>
      <sz val="20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name val="Times New Roman"/>
      <family val="1"/>
      <charset val="238"/>
    </font>
    <font>
      <sz val="1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b/>
      <vertAlign val="subscript"/>
      <sz val="14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u/>
      <vertAlign val="subscript"/>
      <sz val="11"/>
      <color theme="1"/>
      <name val="Calibri"/>
      <family val="2"/>
      <charset val="238"/>
      <scheme val="minor"/>
    </font>
    <font>
      <sz val="11"/>
      <color indexed="8"/>
      <name val="Times New Roman"/>
      <family val="1"/>
      <charset val="238"/>
    </font>
    <font>
      <b/>
      <sz val="10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52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14" fillId="0" borderId="1" xfId="1" applyFont="1" applyBorder="1" applyAlignment="1">
      <alignment horizontal="center" wrapText="1"/>
    </xf>
    <xf numFmtId="0" fontId="16" fillId="0" borderId="1" xfId="1" applyFont="1" applyBorder="1" applyAlignment="1">
      <alignment horizontal="center" vertical="top" wrapText="1"/>
    </xf>
    <xf numFmtId="0" fontId="14" fillId="0" borderId="1" xfId="1" applyFont="1" applyBorder="1" applyAlignment="1">
      <alignment horizontal="center" vertical="top" wrapText="1"/>
    </xf>
    <xf numFmtId="4" fontId="14" fillId="0" borderId="1" xfId="1" applyNumberFormat="1" applyFont="1" applyBorder="1" applyAlignment="1">
      <alignment horizontal="center" vertical="center" wrapText="1"/>
    </xf>
    <xf numFmtId="0" fontId="15" fillId="0" borderId="1" xfId="1" applyFont="1" applyBorder="1"/>
    <xf numFmtId="0" fontId="15" fillId="0" borderId="0" xfId="1" applyFont="1"/>
    <xf numFmtId="0" fontId="8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 wrapText="1"/>
    </xf>
    <xf numFmtId="164" fontId="0" fillId="0" borderId="2" xfId="0" applyNumberForma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19" fillId="0" borderId="1" xfId="0" applyFont="1" applyBorder="1" applyAlignment="1">
      <alignment horizontal="center" vertical="center" wrapText="1"/>
    </xf>
    <xf numFmtId="0" fontId="17" fillId="5" borderId="1" xfId="0" applyFont="1" applyFill="1" applyBorder="1" applyAlignment="1">
      <alignment horizontal="right" vertical="center"/>
    </xf>
    <xf numFmtId="164" fontId="0" fillId="5" borderId="1" xfId="0" applyNumberFormat="1" applyFill="1" applyBorder="1" applyAlignment="1">
      <alignment vertical="center"/>
    </xf>
    <xf numFmtId="0" fontId="8" fillId="0" borderId="1" xfId="0" applyFont="1" applyBorder="1" applyAlignment="1">
      <alignment horizontal="left" vertical="center" wrapText="1"/>
    </xf>
    <xf numFmtId="0" fontId="21" fillId="0" borderId="8" xfId="0" applyFont="1" applyBorder="1" applyAlignment="1">
      <alignment horizontal="center" vertical="center"/>
    </xf>
    <xf numFmtId="0" fontId="14" fillId="4" borderId="1" xfId="1" applyFont="1" applyFill="1" applyBorder="1" applyAlignment="1">
      <alignment horizontal="center" vertical="center" wrapText="1"/>
    </xf>
    <xf numFmtId="0" fontId="22" fillId="4" borderId="1" xfId="1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left" vertical="center" wrapText="1"/>
    </xf>
    <xf numFmtId="0" fontId="7" fillId="0" borderId="0" xfId="0" applyFont="1" applyAlignment="1">
      <alignment horizontal="right" vertical="center"/>
    </xf>
    <xf numFmtId="0" fontId="1" fillId="0" borderId="5" xfId="0" applyFont="1" applyBorder="1" applyAlignment="1">
      <alignment horizontal="center" vertical="center" wrapText="1"/>
    </xf>
    <xf numFmtId="0" fontId="17" fillId="5" borderId="1" xfId="0" applyFont="1" applyFill="1" applyBorder="1" applyAlignment="1">
      <alignment horizontal="center" vertical="center"/>
    </xf>
    <xf numFmtId="0" fontId="19" fillId="0" borderId="7" xfId="0" applyFont="1" applyBorder="1" applyAlignment="1">
      <alignment horizontal="right" vertical="center" wrapText="1"/>
    </xf>
    <xf numFmtId="0" fontId="19" fillId="0" borderId="6" xfId="0" applyFont="1" applyBorder="1" applyAlignment="1">
      <alignment horizontal="right" vertical="center" wrapText="1"/>
    </xf>
    <xf numFmtId="0" fontId="11" fillId="0" borderId="5" xfId="1" applyFont="1" applyBorder="1" applyAlignment="1">
      <alignment horizontal="center" vertical="center"/>
    </xf>
    <xf numFmtId="0" fontId="13" fillId="0" borderId="5" xfId="1" applyFont="1" applyBorder="1" applyAlignment="1">
      <alignment horizontal="center" vertical="center"/>
    </xf>
    <xf numFmtId="0" fontId="7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11" fillId="0" borderId="6" xfId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 wrapText="1"/>
    </xf>
    <xf numFmtId="0" fontId="4" fillId="0" borderId="0" xfId="0" applyFont="1" applyAlignment="1">
      <alignment horizontal="right" vertical="center"/>
    </xf>
    <xf numFmtId="0" fontId="7" fillId="0" borderId="0" xfId="0" applyFont="1" applyAlignment="1">
      <alignment horizontal="center" vertical="center" wrapText="1"/>
    </xf>
  </cellXfs>
  <cellStyles count="2">
    <cellStyle name="Normalny" xfId="0" builtinId="0"/>
    <cellStyle name="Normalny 3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63"/>
  <sheetViews>
    <sheetView tabSelected="1" topLeftCell="A52" workbookViewId="0">
      <selection activeCell="E63" sqref="E63"/>
    </sheetView>
  </sheetViews>
  <sheetFormatPr defaultColWidth="9.140625" defaultRowHeight="15"/>
  <cols>
    <col min="1" max="1" width="4.140625" style="2" bestFit="1" customWidth="1"/>
    <col min="2" max="2" width="68.28515625" style="2" customWidth="1"/>
    <col min="3" max="3" width="13.85546875" style="2" customWidth="1"/>
    <col min="4" max="4" width="11.85546875" style="2" customWidth="1"/>
    <col min="5" max="5" width="24.42578125" style="2" customWidth="1"/>
    <col min="6" max="6" width="22.28515625" style="2" customWidth="1"/>
    <col min="7" max="7" width="11.7109375" style="2" customWidth="1"/>
    <col min="8" max="16384" width="9.140625" style="2"/>
  </cols>
  <sheetData>
    <row r="1" spans="1:7">
      <c r="A1" s="1"/>
      <c r="E1" s="37" t="s">
        <v>31</v>
      </c>
      <c r="F1" s="37"/>
    </row>
    <row r="2" spans="1:7">
      <c r="E2" s="37"/>
      <c r="F2" s="37"/>
    </row>
    <row r="3" spans="1:7" ht="54" customHeight="1">
      <c r="A3" s="38" t="s">
        <v>17</v>
      </c>
      <c r="B3" s="38"/>
      <c r="C3" s="38"/>
      <c r="D3" s="38"/>
      <c r="E3" s="38"/>
      <c r="F3" s="38"/>
    </row>
    <row r="4" spans="1:7" ht="36.75" customHeight="1">
      <c r="A4" s="3" t="s">
        <v>0</v>
      </c>
      <c r="B4" s="3" t="s">
        <v>26</v>
      </c>
      <c r="C4" s="3" t="s">
        <v>2</v>
      </c>
      <c r="D4" s="3" t="s">
        <v>3</v>
      </c>
      <c r="E4" s="3" t="s">
        <v>89</v>
      </c>
      <c r="F4" s="3" t="s">
        <v>7</v>
      </c>
    </row>
    <row r="5" spans="1:7" ht="30">
      <c r="A5" s="6">
        <v>1</v>
      </c>
      <c r="B5" s="5" t="s">
        <v>90</v>
      </c>
      <c r="C5" s="6" t="s">
        <v>4</v>
      </c>
      <c r="D5" s="6">
        <v>100</v>
      </c>
      <c r="E5" s="25"/>
      <c r="F5" s="25">
        <f>D5*E5</f>
        <v>0</v>
      </c>
      <c r="G5" s="28"/>
    </row>
    <row r="6" spans="1:7" ht="30.6" customHeight="1">
      <c r="A6" s="40" t="s">
        <v>27</v>
      </c>
      <c r="B6" s="41"/>
      <c r="C6" s="41"/>
      <c r="D6" s="41"/>
      <c r="E6" s="41"/>
      <c r="F6" s="41"/>
      <c r="G6" s="28"/>
    </row>
    <row r="7" spans="1:7" ht="28.5">
      <c r="A7" s="3" t="s">
        <v>0</v>
      </c>
      <c r="B7" s="3" t="s">
        <v>1</v>
      </c>
      <c r="C7" s="3" t="s">
        <v>2</v>
      </c>
      <c r="D7" s="3" t="s">
        <v>3</v>
      </c>
      <c r="E7" s="3" t="s">
        <v>89</v>
      </c>
      <c r="F7" s="3" t="s">
        <v>7</v>
      </c>
      <c r="G7" s="28"/>
    </row>
    <row r="8" spans="1:7">
      <c r="A8" s="4">
        <v>1</v>
      </c>
      <c r="B8" s="32" t="s">
        <v>32</v>
      </c>
      <c r="C8" s="33" t="s">
        <v>5</v>
      </c>
      <c r="D8" s="6">
        <v>1</v>
      </c>
      <c r="E8" s="25"/>
      <c r="F8" s="24">
        <f t="shared" ref="F8:F59" si="0">D8*E8</f>
        <v>0</v>
      </c>
    </row>
    <row r="9" spans="1:7" ht="45">
      <c r="A9" s="4">
        <v>2</v>
      </c>
      <c r="B9" s="32" t="s">
        <v>82</v>
      </c>
      <c r="C9" s="33" t="s">
        <v>83</v>
      </c>
      <c r="D9" s="6">
        <v>1</v>
      </c>
      <c r="E9" s="25"/>
      <c r="F9" s="24">
        <f t="shared" si="0"/>
        <v>0</v>
      </c>
    </row>
    <row r="10" spans="1:7">
      <c r="A10" s="4">
        <v>3</v>
      </c>
      <c r="B10" s="32" t="s">
        <v>33</v>
      </c>
      <c r="C10" s="33" t="s">
        <v>5</v>
      </c>
      <c r="D10" s="6">
        <v>1</v>
      </c>
      <c r="E10" s="25"/>
      <c r="F10" s="24">
        <f t="shared" si="0"/>
        <v>0</v>
      </c>
    </row>
    <row r="11" spans="1:7">
      <c r="A11" s="4">
        <v>4</v>
      </c>
      <c r="B11" s="32" t="s">
        <v>34</v>
      </c>
      <c r="C11" s="33" t="s">
        <v>5</v>
      </c>
      <c r="D11" s="6">
        <v>1</v>
      </c>
      <c r="E11" s="25"/>
      <c r="F11" s="24">
        <f t="shared" si="0"/>
        <v>0</v>
      </c>
    </row>
    <row r="12" spans="1:7">
      <c r="A12" s="4">
        <v>5</v>
      </c>
      <c r="B12" s="32" t="s">
        <v>35</v>
      </c>
      <c r="C12" s="33" t="s">
        <v>5</v>
      </c>
      <c r="D12" s="6">
        <v>1</v>
      </c>
      <c r="E12" s="25"/>
      <c r="F12" s="24">
        <f t="shared" si="0"/>
        <v>0</v>
      </c>
    </row>
    <row r="13" spans="1:7">
      <c r="A13" s="4">
        <v>6</v>
      </c>
      <c r="B13" s="32" t="s">
        <v>36</v>
      </c>
      <c r="C13" s="33" t="s">
        <v>5</v>
      </c>
      <c r="D13" s="6">
        <v>1</v>
      </c>
      <c r="E13" s="23"/>
      <c r="F13" s="24">
        <f t="shared" si="0"/>
        <v>0</v>
      </c>
    </row>
    <row r="14" spans="1:7">
      <c r="A14" s="4">
        <v>7</v>
      </c>
      <c r="B14" s="32" t="s">
        <v>37</v>
      </c>
      <c r="C14" s="33" t="s">
        <v>5</v>
      </c>
      <c r="D14" s="22">
        <v>1</v>
      </c>
      <c r="E14" s="25"/>
      <c r="F14" s="24">
        <f t="shared" si="0"/>
        <v>0</v>
      </c>
    </row>
    <row r="15" spans="1:7">
      <c r="A15" s="4">
        <v>8</v>
      </c>
      <c r="B15" s="32" t="s">
        <v>38</v>
      </c>
      <c r="C15" s="33" t="s">
        <v>5</v>
      </c>
      <c r="D15" s="22">
        <v>1</v>
      </c>
      <c r="E15" s="25"/>
      <c r="F15" s="24">
        <f t="shared" si="0"/>
        <v>0</v>
      </c>
    </row>
    <row r="16" spans="1:7">
      <c r="A16" s="4">
        <v>9</v>
      </c>
      <c r="B16" s="32" t="s">
        <v>39</v>
      </c>
      <c r="C16" s="33" t="s">
        <v>5</v>
      </c>
      <c r="D16" s="22">
        <v>1</v>
      </c>
      <c r="E16" s="25"/>
      <c r="F16" s="24">
        <f t="shared" si="0"/>
        <v>0</v>
      </c>
    </row>
    <row r="17" spans="1:6">
      <c r="A17" s="4">
        <v>10</v>
      </c>
      <c r="B17" s="32" t="s">
        <v>40</v>
      </c>
      <c r="C17" s="33" t="s">
        <v>5</v>
      </c>
      <c r="D17" s="22">
        <v>1</v>
      </c>
      <c r="E17" s="25"/>
      <c r="F17" s="24">
        <f t="shared" si="0"/>
        <v>0</v>
      </c>
    </row>
    <row r="18" spans="1:6">
      <c r="A18" s="4">
        <v>11</v>
      </c>
      <c r="B18" s="32" t="s">
        <v>41</v>
      </c>
      <c r="C18" s="33" t="s">
        <v>5</v>
      </c>
      <c r="D18" s="22">
        <v>1</v>
      </c>
      <c r="E18" s="25"/>
      <c r="F18" s="24">
        <f t="shared" si="0"/>
        <v>0</v>
      </c>
    </row>
    <row r="19" spans="1:6">
      <c r="A19" s="4">
        <v>12</v>
      </c>
      <c r="B19" s="32" t="s">
        <v>42</v>
      </c>
      <c r="C19" s="33" t="s">
        <v>5</v>
      </c>
      <c r="D19" s="22">
        <v>1</v>
      </c>
      <c r="E19" s="25"/>
      <c r="F19" s="24">
        <f t="shared" si="0"/>
        <v>0</v>
      </c>
    </row>
    <row r="20" spans="1:6">
      <c r="A20" s="4">
        <v>13</v>
      </c>
      <c r="B20" s="32" t="s">
        <v>43</v>
      </c>
      <c r="C20" s="33" t="s">
        <v>5</v>
      </c>
      <c r="D20" s="22">
        <v>1</v>
      </c>
      <c r="E20" s="25"/>
      <c r="F20" s="24">
        <f t="shared" si="0"/>
        <v>0</v>
      </c>
    </row>
    <row r="21" spans="1:6">
      <c r="A21" s="4">
        <v>14</v>
      </c>
      <c r="B21" s="32" t="s">
        <v>44</v>
      </c>
      <c r="C21" s="33" t="s">
        <v>5</v>
      </c>
      <c r="D21" s="22">
        <v>1</v>
      </c>
      <c r="E21" s="25"/>
      <c r="F21" s="24">
        <f t="shared" si="0"/>
        <v>0</v>
      </c>
    </row>
    <row r="22" spans="1:6" ht="30">
      <c r="A22" s="4">
        <v>15</v>
      </c>
      <c r="B22" s="32" t="s">
        <v>45</v>
      </c>
      <c r="C22" s="33" t="s">
        <v>5</v>
      </c>
      <c r="D22" s="22">
        <v>1</v>
      </c>
      <c r="E22" s="25"/>
      <c r="F22" s="24">
        <f t="shared" si="0"/>
        <v>0</v>
      </c>
    </row>
    <row r="23" spans="1:6">
      <c r="A23" s="4">
        <v>16</v>
      </c>
      <c r="B23" s="32" t="s">
        <v>46</v>
      </c>
      <c r="C23" s="33" t="s">
        <v>5</v>
      </c>
      <c r="D23" s="22">
        <v>1</v>
      </c>
      <c r="E23" s="25"/>
      <c r="F23" s="24">
        <f t="shared" si="0"/>
        <v>0</v>
      </c>
    </row>
    <row r="24" spans="1:6" ht="30">
      <c r="A24" s="4">
        <v>17</v>
      </c>
      <c r="B24" s="32" t="s">
        <v>47</v>
      </c>
      <c r="C24" s="33" t="s">
        <v>5</v>
      </c>
      <c r="D24" s="22">
        <v>1</v>
      </c>
      <c r="E24" s="25"/>
      <c r="F24" s="24">
        <f t="shared" si="0"/>
        <v>0</v>
      </c>
    </row>
    <row r="25" spans="1:6">
      <c r="A25" s="4">
        <v>18</v>
      </c>
      <c r="B25" s="32" t="s">
        <v>48</v>
      </c>
      <c r="C25" s="33" t="s">
        <v>5</v>
      </c>
      <c r="D25" s="22">
        <v>1</v>
      </c>
      <c r="E25" s="25"/>
      <c r="F25" s="24">
        <f t="shared" si="0"/>
        <v>0</v>
      </c>
    </row>
    <row r="26" spans="1:6">
      <c r="A26" s="4">
        <v>19</v>
      </c>
      <c r="B26" s="32" t="s">
        <v>49</v>
      </c>
      <c r="C26" s="33" t="s">
        <v>5</v>
      </c>
      <c r="D26" s="22">
        <v>1</v>
      </c>
      <c r="E26" s="25"/>
      <c r="F26" s="24">
        <f t="shared" si="0"/>
        <v>0</v>
      </c>
    </row>
    <row r="27" spans="1:6">
      <c r="A27" s="4">
        <v>20</v>
      </c>
      <c r="B27" s="32" t="s">
        <v>50</v>
      </c>
      <c r="C27" s="33" t="s">
        <v>5</v>
      </c>
      <c r="D27" s="22">
        <v>1</v>
      </c>
      <c r="E27" s="25"/>
      <c r="F27" s="24">
        <f t="shared" si="0"/>
        <v>0</v>
      </c>
    </row>
    <row r="28" spans="1:6">
      <c r="A28" s="4">
        <v>21</v>
      </c>
      <c r="B28" s="32" t="s">
        <v>51</v>
      </c>
      <c r="C28" s="33" t="s">
        <v>5</v>
      </c>
      <c r="D28" s="22">
        <v>1</v>
      </c>
      <c r="E28" s="25"/>
      <c r="F28" s="24">
        <f t="shared" si="0"/>
        <v>0</v>
      </c>
    </row>
    <row r="29" spans="1:6">
      <c r="A29" s="4">
        <v>22</v>
      </c>
      <c r="B29" s="32" t="s">
        <v>52</v>
      </c>
      <c r="C29" s="33" t="s">
        <v>5</v>
      </c>
      <c r="D29" s="22">
        <v>1</v>
      </c>
      <c r="E29" s="25"/>
      <c r="F29" s="24">
        <f t="shared" si="0"/>
        <v>0</v>
      </c>
    </row>
    <row r="30" spans="1:6">
      <c r="A30" s="4">
        <v>23</v>
      </c>
      <c r="B30" s="32" t="s">
        <v>53</v>
      </c>
      <c r="C30" s="33" t="s">
        <v>5</v>
      </c>
      <c r="D30" s="22">
        <v>1</v>
      </c>
      <c r="E30" s="25"/>
      <c r="F30" s="24">
        <f t="shared" si="0"/>
        <v>0</v>
      </c>
    </row>
    <row r="31" spans="1:6">
      <c r="A31" s="4">
        <v>24</v>
      </c>
      <c r="B31" s="32" t="s">
        <v>54</v>
      </c>
      <c r="C31" s="33" t="s">
        <v>5</v>
      </c>
      <c r="D31" s="22">
        <v>1</v>
      </c>
      <c r="E31" s="25"/>
      <c r="F31" s="24">
        <f t="shared" si="0"/>
        <v>0</v>
      </c>
    </row>
    <row r="32" spans="1:6">
      <c r="A32" s="4">
        <v>25</v>
      </c>
      <c r="B32" s="32" t="s">
        <v>55</v>
      </c>
      <c r="C32" s="33" t="s">
        <v>5</v>
      </c>
      <c r="D32" s="22">
        <v>1</v>
      </c>
      <c r="E32" s="25"/>
      <c r="F32" s="24">
        <f t="shared" si="0"/>
        <v>0</v>
      </c>
    </row>
    <row r="33" spans="1:6">
      <c r="A33" s="4">
        <v>26</v>
      </c>
      <c r="B33" s="32" t="s">
        <v>84</v>
      </c>
      <c r="C33" s="33" t="s">
        <v>5</v>
      </c>
      <c r="D33" s="22">
        <v>1</v>
      </c>
      <c r="E33" s="25"/>
      <c r="F33" s="24">
        <f t="shared" si="0"/>
        <v>0</v>
      </c>
    </row>
    <row r="34" spans="1:6">
      <c r="A34" s="4">
        <v>27</v>
      </c>
      <c r="B34" s="32" t="s">
        <v>56</v>
      </c>
      <c r="C34" s="33" t="s">
        <v>5</v>
      </c>
      <c r="D34" s="22">
        <v>1</v>
      </c>
      <c r="E34" s="25"/>
      <c r="F34" s="24">
        <f t="shared" si="0"/>
        <v>0</v>
      </c>
    </row>
    <row r="35" spans="1:6">
      <c r="A35" s="4">
        <v>28</v>
      </c>
      <c r="B35" s="32" t="s">
        <v>57</v>
      </c>
      <c r="C35" s="33" t="s">
        <v>5</v>
      </c>
      <c r="D35" s="22">
        <v>1</v>
      </c>
      <c r="E35" s="25"/>
      <c r="F35" s="24">
        <f t="shared" si="0"/>
        <v>0</v>
      </c>
    </row>
    <row r="36" spans="1:6">
      <c r="A36" s="4">
        <v>29</v>
      </c>
      <c r="B36" s="32" t="s">
        <v>58</v>
      </c>
      <c r="C36" s="33" t="s">
        <v>5</v>
      </c>
      <c r="D36" s="22">
        <v>1</v>
      </c>
      <c r="E36" s="25"/>
      <c r="F36" s="24">
        <f t="shared" si="0"/>
        <v>0</v>
      </c>
    </row>
    <row r="37" spans="1:6">
      <c r="A37" s="4">
        <v>30</v>
      </c>
      <c r="B37" s="32" t="s">
        <v>59</v>
      </c>
      <c r="C37" s="33" t="s">
        <v>5</v>
      </c>
      <c r="D37" s="22">
        <v>1</v>
      </c>
      <c r="E37" s="25"/>
      <c r="F37" s="24">
        <f t="shared" si="0"/>
        <v>0</v>
      </c>
    </row>
    <row r="38" spans="1:6">
      <c r="A38" s="4">
        <v>31</v>
      </c>
      <c r="B38" s="32" t="s">
        <v>60</v>
      </c>
      <c r="C38" s="33" t="s">
        <v>5</v>
      </c>
      <c r="D38" s="22">
        <v>1</v>
      </c>
      <c r="E38" s="25"/>
      <c r="F38" s="24">
        <f t="shared" si="0"/>
        <v>0</v>
      </c>
    </row>
    <row r="39" spans="1:6">
      <c r="A39" s="4">
        <v>32</v>
      </c>
      <c r="B39" s="32" t="s">
        <v>61</v>
      </c>
      <c r="C39" s="33" t="s">
        <v>5</v>
      </c>
      <c r="D39" s="22">
        <v>1</v>
      </c>
      <c r="E39" s="25"/>
      <c r="F39" s="24">
        <f t="shared" si="0"/>
        <v>0</v>
      </c>
    </row>
    <row r="40" spans="1:6">
      <c r="A40" s="4">
        <v>33</v>
      </c>
      <c r="B40" s="32" t="s">
        <v>62</v>
      </c>
      <c r="C40" s="33" t="s">
        <v>5</v>
      </c>
      <c r="D40" s="22">
        <v>1</v>
      </c>
      <c r="E40" s="25"/>
      <c r="F40" s="24">
        <f t="shared" si="0"/>
        <v>0</v>
      </c>
    </row>
    <row r="41" spans="1:6">
      <c r="A41" s="4">
        <v>34</v>
      </c>
      <c r="B41" s="32" t="s">
        <v>63</v>
      </c>
      <c r="C41" s="33" t="s">
        <v>5</v>
      </c>
      <c r="D41" s="22">
        <v>1</v>
      </c>
      <c r="E41" s="25"/>
      <c r="F41" s="24">
        <f t="shared" si="0"/>
        <v>0</v>
      </c>
    </row>
    <row r="42" spans="1:6">
      <c r="A42" s="4">
        <v>35</v>
      </c>
      <c r="B42" s="32" t="s">
        <v>64</v>
      </c>
      <c r="C42" s="33" t="s">
        <v>5</v>
      </c>
      <c r="D42" s="22">
        <v>1</v>
      </c>
      <c r="E42" s="25"/>
      <c r="F42" s="24">
        <f t="shared" si="0"/>
        <v>0</v>
      </c>
    </row>
    <row r="43" spans="1:6">
      <c r="A43" s="4">
        <v>36</v>
      </c>
      <c r="B43" s="32" t="s">
        <v>65</v>
      </c>
      <c r="C43" s="33" t="s">
        <v>5</v>
      </c>
      <c r="D43" s="22">
        <v>1</v>
      </c>
      <c r="E43" s="25"/>
      <c r="F43" s="24">
        <f t="shared" si="0"/>
        <v>0</v>
      </c>
    </row>
    <row r="44" spans="1:6" ht="30">
      <c r="A44" s="4">
        <v>37</v>
      </c>
      <c r="B44" s="32" t="s">
        <v>66</v>
      </c>
      <c r="C44" s="33" t="s">
        <v>5</v>
      </c>
      <c r="D44" s="22">
        <v>1</v>
      </c>
      <c r="E44" s="25"/>
      <c r="F44" s="24">
        <f t="shared" si="0"/>
        <v>0</v>
      </c>
    </row>
    <row r="45" spans="1:6">
      <c r="A45" s="4">
        <v>38</v>
      </c>
      <c r="B45" s="32" t="s">
        <v>67</v>
      </c>
      <c r="C45" s="33" t="s">
        <v>5</v>
      </c>
      <c r="D45" s="22">
        <v>1</v>
      </c>
      <c r="E45" s="25"/>
      <c r="F45" s="24">
        <f t="shared" si="0"/>
        <v>0</v>
      </c>
    </row>
    <row r="46" spans="1:6">
      <c r="A46" s="4">
        <v>39</v>
      </c>
      <c r="B46" s="32" t="s">
        <v>68</v>
      </c>
      <c r="C46" s="33" t="s">
        <v>5</v>
      </c>
      <c r="D46" s="22">
        <v>1</v>
      </c>
      <c r="E46" s="25"/>
      <c r="F46" s="24">
        <f t="shared" si="0"/>
        <v>0</v>
      </c>
    </row>
    <row r="47" spans="1:6">
      <c r="A47" s="4">
        <v>40</v>
      </c>
      <c r="B47" s="32" t="s">
        <v>69</v>
      </c>
      <c r="C47" s="33" t="s">
        <v>5</v>
      </c>
      <c r="D47" s="22">
        <v>1</v>
      </c>
      <c r="E47" s="25"/>
      <c r="F47" s="24">
        <f t="shared" si="0"/>
        <v>0</v>
      </c>
    </row>
    <row r="48" spans="1:6" ht="30">
      <c r="A48" s="4">
        <v>41</v>
      </c>
      <c r="B48" s="36" t="s">
        <v>88</v>
      </c>
      <c r="C48" s="33" t="s">
        <v>5</v>
      </c>
      <c r="D48" s="22">
        <v>1</v>
      </c>
      <c r="E48" s="25"/>
      <c r="F48" s="24">
        <f t="shared" si="0"/>
        <v>0</v>
      </c>
    </row>
    <row r="49" spans="1:6" ht="30">
      <c r="A49" s="4">
        <v>42</v>
      </c>
      <c r="B49" s="36" t="s">
        <v>86</v>
      </c>
      <c r="C49" s="33" t="s">
        <v>83</v>
      </c>
      <c r="D49" s="22">
        <v>1</v>
      </c>
      <c r="E49" s="25"/>
      <c r="F49" s="24">
        <f t="shared" si="0"/>
        <v>0</v>
      </c>
    </row>
    <row r="50" spans="1:6">
      <c r="A50" s="4">
        <v>43</v>
      </c>
      <c r="B50" s="32" t="s">
        <v>70</v>
      </c>
      <c r="C50" s="33" t="s">
        <v>5</v>
      </c>
      <c r="D50" s="22">
        <v>1</v>
      </c>
      <c r="E50" s="25"/>
      <c r="F50" s="24">
        <f t="shared" si="0"/>
        <v>0</v>
      </c>
    </row>
    <row r="51" spans="1:6">
      <c r="A51" s="4">
        <v>44</v>
      </c>
      <c r="B51" s="32" t="s">
        <v>85</v>
      </c>
      <c r="C51" s="33" t="s">
        <v>5</v>
      </c>
      <c r="D51" s="22">
        <v>1</v>
      </c>
      <c r="E51" s="25"/>
      <c r="F51" s="24">
        <f t="shared" si="0"/>
        <v>0</v>
      </c>
    </row>
    <row r="52" spans="1:6">
      <c r="A52" s="4">
        <v>45</v>
      </c>
      <c r="B52" s="32" t="s">
        <v>71</v>
      </c>
      <c r="C52" s="33" t="s">
        <v>5</v>
      </c>
      <c r="D52" s="22">
        <v>1</v>
      </c>
      <c r="E52" s="25"/>
      <c r="F52" s="24">
        <f t="shared" si="0"/>
        <v>0</v>
      </c>
    </row>
    <row r="53" spans="1:6">
      <c r="A53" s="4">
        <v>46</v>
      </c>
      <c r="B53" s="32" t="s">
        <v>72</v>
      </c>
      <c r="C53" s="33" t="s">
        <v>5</v>
      </c>
      <c r="D53" s="22">
        <v>1</v>
      </c>
      <c r="E53" s="25"/>
      <c r="F53" s="24">
        <f t="shared" si="0"/>
        <v>0</v>
      </c>
    </row>
    <row r="54" spans="1:6">
      <c r="A54" s="4">
        <v>47</v>
      </c>
      <c r="B54" s="32" t="s">
        <v>73</v>
      </c>
      <c r="C54" s="33" t="s">
        <v>5</v>
      </c>
      <c r="D54" s="22">
        <v>1</v>
      </c>
      <c r="E54" s="25"/>
      <c r="F54" s="24">
        <f t="shared" si="0"/>
        <v>0</v>
      </c>
    </row>
    <row r="55" spans="1:6" ht="30">
      <c r="A55" s="4">
        <v>48</v>
      </c>
      <c r="B55" s="32" t="s">
        <v>87</v>
      </c>
      <c r="C55" s="33" t="s">
        <v>5</v>
      </c>
      <c r="D55" s="22">
        <v>1</v>
      </c>
      <c r="E55" s="25"/>
      <c r="F55" s="24">
        <f t="shared" si="0"/>
        <v>0</v>
      </c>
    </row>
    <row r="56" spans="1:6">
      <c r="A56" s="4">
        <v>49</v>
      </c>
      <c r="B56" s="32" t="s">
        <v>74</v>
      </c>
      <c r="C56" s="33" t="s">
        <v>5</v>
      </c>
      <c r="D56" s="22">
        <v>1</v>
      </c>
      <c r="E56" s="25"/>
      <c r="F56" s="24">
        <f t="shared" si="0"/>
        <v>0</v>
      </c>
    </row>
    <row r="57" spans="1:6">
      <c r="A57" s="4">
        <v>50</v>
      </c>
      <c r="B57" s="32" t="s">
        <v>81</v>
      </c>
      <c r="C57" s="33" t="s">
        <v>5</v>
      </c>
      <c r="D57" s="22">
        <v>1</v>
      </c>
      <c r="E57" s="25"/>
      <c r="F57" s="24">
        <f t="shared" si="0"/>
        <v>0</v>
      </c>
    </row>
    <row r="58" spans="1:6">
      <c r="A58" s="4">
        <v>51</v>
      </c>
      <c r="B58" s="32" t="s">
        <v>75</v>
      </c>
      <c r="C58" s="33" t="s">
        <v>5</v>
      </c>
      <c r="D58" s="22">
        <v>1</v>
      </c>
      <c r="E58" s="25"/>
      <c r="F58" s="24">
        <f t="shared" si="0"/>
        <v>0</v>
      </c>
    </row>
    <row r="59" spans="1:6" ht="30">
      <c r="A59" s="4">
        <v>52</v>
      </c>
      <c r="B59" s="32" t="s">
        <v>76</v>
      </c>
      <c r="C59" s="33" t="s">
        <v>5</v>
      </c>
      <c r="D59" s="22">
        <v>1</v>
      </c>
      <c r="E59" s="25"/>
      <c r="F59" s="24">
        <f t="shared" si="0"/>
        <v>0</v>
      </c>
    </row>
    <row r="60" spans="1:6" ht="33">
      <c r="A60" s="7"/>
      <c r="B60" s="8"/>
      <c r="C60" s="9"/>
      <c r="E60" s="29" t="s">
        <v>28</v>
      </c>
      <c r="F60" s="25">
        <f>SUM(F8:F59)</f>
        <v>0</v>
      </c>
    </row>
    <row r="63" spans="1:6" ht="20.25">
      <c r="B63" s="30" t="s">
        <v>25</v>
      </c>
      <c r="C63" s="39" t="s">
        <v>77</v>
      </c>
      <c r="D63" s="39"/>
      <c r="E63" s="31">
        <f>F5+F60</f>
        <v>0</v>
      </c>
    </row>
  </sheetData>
  <mergeCells count="5">
    <mergeCell ref="E1:F1"/>
    <mergeCell ref="E2:F2"/>
    <mergeCell ref="A3:F3"/>
    <mergeCell ref="C63:D63"/>
    <mergeCell ref="A6:F6"/>
  </mergeCells>
  <pageMargins left="0.70866141732283472" right="0.70866141732283472" top="0.74803149606299213" bottom="0.74803149606299213" header="0.31496062992125984" footer="0.31496062992125984"/>
  <pageSetup paperSize="9" scale="74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22"/>
  <sheetViews>
    <sheetView topLeftCell="A16" workbookViewId="0">
      <selection activeCell="I12" sqref="I12"/>
    </sheetView>
  </sheetViews>
  <sheetFormatPr defaultColWidth="9.140625" defaultRowHeight="15"/>
  <cols>
    <col min="1" max="1" width="7.7109375" style="2" customWidth="1"/>
    <col min="2" max="2" width="58.42578125" style="2" customWidth="1"/>
    <col min="3" max="3" width="13.42578125" style="2" customWidth="1"/>
    <col min="4" max="4" width="11.28515625" style="2" customWidth="1"/>
    <col min="5" max="5" width="17.7109375" style="2" customWidth="1"/>
    <col min="6" max="6" width="15.28515625" style="2" customWidth="1"/>
    <col min="7" max="16384" width="9.140625" style="2"/>
  </cols>
  <sheetData>
    <row r="1" spans="1:7">
      <c r="C1" s="37"/>
      <c r="D1" s="37"/>
      <c r="E1" s="47" t="s">
        <v>30</v>
      </c>
      <c r="F1" s="47"/>
      <c r="G1" s="47"/>
    </row>
    <row r="2" spans="1:7">
      <c r="C2" s="44"/>
      <c r="D2" s="44"/>
    </row>
    <row r="3" spans="1:7">
      <c r="A3" s="45" t="s">
        <v>18</v>
      </c>
      <c r="B3" s="45"/>
      <c r="C3" s="45"/>
      <c r="D3" s="45"/>
    </row>
    <row r="4" spans="1:7" ht="26.45" customHeight="1">
      <c r="A4" s="38"/>
      <c r="B4" s="38"/>
      <c r="C4" s="38"/>
      <c r="D4" s="38"/>
    </row>
    <row r="5" spans="1:7" ht="28.5">
      <c r="A5" s="3" t="s">
        <v>0</v>
      </c>
      <c r="B5" s="3" t="s">
        <v>1</v>
      </c>
      <c r="C5" s="3" t="s">
        <v>2</v>
      </c>
      <c r="D5" s="3" t="s">
        <v>6</v>
      </c>
    </row>
    <row r="6" spans="1:7">
      <c r="A6" s="4">
        <v>1</v>
      </c>
      <c r="B6" s="5"/>
      <c r="C6" s="6"/>
      <c r="D6" s="26"/>
    </row>
    <row r="7" spans="1:7">
      <c r="A7" s="4" t="s">
        <v>80</v>
      </c>
      <c r="B7" s="5"/>
      <c r="C7" s="6"/>
      <c r="D7" s="26"/>
    </row>
    <row r="9" spans="1:7" ht="26.25">
      <c r="A9" s="42" t="s">
        <v>78</v>
      </c>
      <c r="B9" s="43"/>
      <c r="C9" s="43"/>
      <c r="D9" s="43"/>
      <c r="E9" s="43"/>
      <c r="F9" s="43"/>
    </row>
    <row r="10" spans="1:7" ht="18.75">
      <c r="A10" s="46" t="s">
        <v>19</v>
      </c>
      <c r="B10" s="46"/>
      <c r="C10" s="46"/>
      <c r="D10" s="46"/>
      <c r="E10" s="46"/>
      <c r="F10" s="46"/>
    </row>
    <row r="11" spans="1:7" ht="89.25">
      <c r="A11" s="34" t="s">
        <v>0</v>
      </c>
      <c r="B11" s="35" t="s">
        <v>24</v>
      </c>
      <c r="C11" s="35" t="s">
        <v>20</v>
      </c>
      <c r="D11" s="35" t="s">
        <v>21</v>
      </c>
      <c r="E11" s="35" t="s">
        <v>22</v>
      </c>
      <c r="F11" s="34" t="s">
        <v>23</v>
      </c>
    </row>
    <row r="12" spans="1:7">
      <c r="A12" s="15">
        <v>1</v>
      </c>
      <c r="B12" s="15"/>
      <c r="C12" s="16"/>
      <c r="D12" s="14"/>
      <c r="E12" s="14"/>
      <c r="F12" s="17"/>
    </row>
    <row r="13" spans="1:7">
      <c r="A13" s="15">
        <f>A12+1</f>
        <v>2</v>
      </c>
      <c r="B13" s="15"/>
      <c r="C13" s="16"/>
      <c r="D13" s="14"/>
      <c r="E13" s="16"/>
      <c r="F13" s="17"/>
    </row>
    <row r="14" spans="1:7">
      <c r="A14" s="15" t="s">
        <v>16</v>
      </c>
      <c r="B14" s="15"/>
      <c r="C14" s="16"/>
      <c r="D14" s="14"/>
      <c r="E14" s="16"/>
      <c r="F14" s="17"/>
    </row>
    <row r="15" spans="1:7">
      <c r="A15" s="16"/>
      <c r="B15" s="16"/>
      <c r="C15" s="16"/>
      <c r="D15" s="14"/>
      <c r="E15" s="16"/>
      <c r="F15" s="18"/>
    </row>
    <row r="16" spans="1:7">
      <c r="A16" s="19"/>
      <c r="B16" s="19"/>
      <c r="C16" s="19"/>
      <c r="D16" s="19"/>
      <c r="E16" s="19"/>
      <c r="F16" s="19"/>
    </row>
    <row r="17" spans="1:6" ht="26.25">
      <c r="A17" s="42" t="s">
        <v>79</v>
      </c>
      <c r="B17" s="43"/>
      <c r="C17" s="43"/>
      <c r="D17" s="43"/>
      <c r="E17" s="43"/>
      <c r="F17" s="43"/>
    </row>
    <row r="18" spans="1:6" ht="89.25">
      <c r="A18" s="34" t="s">
        <v>0</v>
      </c>
      <c r="B18" s="35" t="s">
        <v>24</v>
      </c>
      <c r="C18" s="35" t="s">
        <v>20</v>
      </c>
      <c r="D18" s="35" t="s">
        <v>21</v>
      </c>
      <c r="E18" s="35" t="s">
        <v>22</v>
      </c>
      <c r="F18" s="34" t="s">
        <v>23</v>
      </c>
    </row>
    <row r="19" spans="1:6">
      <c r="A19" s="15">
        <v>1</v>
      </c>
      <c r="B19" s="15"/>
      <c r="C19" s="16"/>
      <c r="D19" s="14"/>
      <c r="E19" s="14"/>
      <c r="F19" s="17"/>
    </row>
    <row r="20" spans="1:6">
      <c r="A20" s="15">
        <f>A19+1</f>
        <v>2</v>
      </c>
      <c r="B20" s="15"/>
      <c r="C20" s="16"/>
      <c r="D20" s="14"/>
      <c r="E20" s="16"/>
      <c r="F20" s="17"/>
    </row>
    <row r="21" spans="1:6">
      <c r="A21" s="15" t="s">
        <v>16</v>
      </c>
      <c r="B21" s="15"/>
      <c r="C21" s="16"/>
      <c r="D21" s="14"/>
      <c r="E21" s="16"/>
      <c r="F21" s="17"/>
    </row>
    <row r="22" spans="1:6">
      <c r="A22" s="16"/>
      <c r="B22" s="16"/>
      <c r="C22" s="16"/>
      <c r="D22" s="14"/>
      <c r="E22" s="16"/>
      <c r="F22" s="18"/>
    </row>
  </sheetData>
  <mergeCells count="7">
    <mergeCell ref="A17:F17"/>
    <mergeCell ref="C1:D1"/>
    <mergeCell ref="C2:D2"/>
    <mergeCell ref="A3:D4"/>
    <mergeCell ref="A9:F9"/>
    <mergeCell ref="A10:F10"/>
    <mergeCell ref="E1:G1"/>
  </mergeCells>
  <pageMargins left="0.70866141732283472" right="0.70866141732283472" top="0.74803149606299213" bottom="0.74803149606299213" header="0.31496062992125984" footer="0.31496062992125984"/>
  <pageSetup paperSize="9" scale="93" orientation="portrait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E5"/>
  <sheetViews>
    <sheetView workbookViewId="0">
      <selection activeCell="D19" sqref="D19"/>
    </sheetView>
  </sheetViews>
  <sheetFormatPr defaultRowHeight="15"/>
  <cols>
    <col min="2" max="2" width="31.85546875" customWidth="1"/>
    <col min="3" max="3" width="21.28515625" customWidth="1"/>
    <col min="4" max="4" width="35" customWidth="1"/>
    <col min="5" max="5" width="23.7109375" customWidth="1"/>
  </cols>
  <sheetData>
    <row r="1" spans="2:5" ht="44.45" customHeight="1">
      <c r="B1" s="48"/>
      <c r="C1" s="48"/>
      <c r="D1" s="49" t="s">
        <v>29</v>
      </c>
      <c r="E1" s="50"/>
    </row>
    <row r="2" spans="2:5" ht="65.25" customHeight="1">
      <c r="B2" s="51" t="s">
        <v>8</v>
      </c>
      <c r="C2" s="51"/>
      <c r="D2" s="51"/>
      <c r="E2" s="51"/>
    </row>
    <row r="3" spans="2:5" ht="15.75" thickBot="1"/>
    <row r="4" spans="2:5" ht="48" thickBot="1">
      <c r="B4" s="10" t="s">
        <v>9</v>
      </c>
      <c r="C4" s="11" t="s">
        <v>10</v>
      </c>
      <c r="D4" s="12" t="s">
        <v>11</v>
      </c>
      <c r="E4" s="13" t="s">
        <v>12</v>
      </c>
    </row>
    <row r="5" spans="2:5" ht="27.75" customHeight="1" thickBot="1">
      <c r="B5" s="21" t="s">
        <v>13</v>
      </c>
      <c r="C5" s="20" t="s">
        <v>14</v>
      </c>
      <c r="D5" s="20" t="s">
        <v>15</v>
      </c>
      <c r="E5" s="27"/>
    </row>
  </sheetData>
  <mergeCells count="3">
    <mergeCell ref="B1:C1"/>
    <mergeCell ref="D1:E1"/>
    <mergeCell ref="B2:E2"/>
  </mergeCells>
  <pageMargins left="0.70866141732283472" right="0.70866141732283472" top="0.74803149606299213" bottom="0.74803149606299213" header="0.31496062992125984" footer="0.31496062992125984"/>
  <pageSetup paperSize="9" scale="72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Załacznik 2a</vt:lpstr>
      <vt:lpstr>Załacznik 2b </vt:lpstr>
      <vt:lpstr>Załącznik 2c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2026-07-22T04:52:24Z</dcterms:modified>
</cp:coreProperties>
</file>